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iebl\Documents\Breitband\"/>
    </mc:Choice>
  </mc:AlternateContent>
  <bookViews>
    <workbookView xWindow="-35520" yWindow="5940" windowWidth="26220" windowHeight="19035"/>
  </bookViews>
  <sheets>
    <sheet name="corwese-2018" sheetId="3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6" i="3"/>
  <c r="I10" i="3"/>
  <c r="I13" i="3"/>
  <c r="I19" i="3"/>
  <c r="J5" i="3"/>
  <c r="J6" i="3"/>
  <c r="J10" i="3"/>
  <c r="J13" i="3"/>
  <c r="J19" i="3"/>
  <c r="H15" i="3"/>
  <c r="H16" i="3"/>
  <c r="H17" i="3"/>
  <c r="H14" i="3"/>
  <c r="G15" i="3"/>
  <c r="G16" i="3"/>
  <c r="G17" i="3"/>
  <c r="G14" i="3"/>
  <c r="F7" i="3"/>
  <c r="G7" i="3"/>
  <c r="F8" i="3"/>
  <c r="H8" i="3"/>
  <c r="F9" i="3"/>
  <c r="H9" i="3"/>
  <c r="H7" i="3"/>
  <c r="G8" i="3"/>
  <c r="G9" i="3"/>
</calcChain>
</file>

<file path=xl/sharedStrings.xml><?xml version="1.0" encoding="utf-8"?>
<sst xmlns="http://schemas.openxmlformats.org/spreadsheetml/2006/main" count="39" uniqueCount="29">
  <si>
    <t>Wertungsvorgehen der Gemeinde</t>
  </si>
  <si>
    <t>Lineare Bewertungsmatrix</t>
  </si>
  <si>
    <t xml:space="preserve">Anlage 1 zur Bekanntmachung zum Auswahlverfahren vom </t>
  </si>
  <si>
    <t>Leistungs-punkte</t>
  </si>
  <si>
    <t>Gewichtungs-faktor [%]</t>
  </si>
  <si>
    <t>Anteils-faktor</t>
  </si>
  <si>
    <t>Bewertungs-punkte anteilig</t>
  </si>
  <si>
    <t>Bewertungs-punkte gesamt</t>
  </si>
  <si>
    <t>lfd. Nr.</t>
  </si>
  <si>
    <t>Auswahlkriterium</t>
  </si>
  <si>
    <t>min.</t>
  </si>
  <si>
    <t>max.</t>
  </si>
  <si>
    <t>Technisches Konzept</t>
  </si>
  <si>
    <t>Zugesicherte Übertragungsgeschwindigkeit der Backbone-Anbindung – tatsächliche mittlere reale Datenrate der Zuführung in Mbit/s im Down- und im Upload an den letzten Verteilpunkten</t>
  </si>
  <si>
    <t>Kapazität der Backbone-Zuführung – max. mögliche Datenrate der Zuführung an den letzten Verteilpunkten</t>
  </si>
  <si>
    <t>Kapazität des Endkundenanschlusses – max. mögliche Datenrate pro Endkunde</t>
  </si>
  <si>
    <t>Endkundenpreise</t>
  </si>
  <si>
    <t>Höhe der Endkundenpreise für Produkte mit Übertragungsraten von mind. 50 Mbit/s und 30 Mbit/s im Download inklusive Bereitstellungsgebühr und Kosten der Endkundengeräte</t>
  </si>
  <si>
    <t>Bei gemischten Ausbau anteilig der Gesamtanzahl der Anschlüsse</t>
  </si>
  <si>
    <t>Höhe der Endkundenpreise für Produkte mit Übertragungsraten von mind. 100 Mbit/s im Download inklusive Bereitstellungsgebühr und Kosten der Endkundengeräte</t>
  </si>
  <si>
    <t>Servicekonzept</t>
  </si>
  <si>
    <t>Servicebereitschaft Störungsannahme (h/Tag)</t>
  </si>
  <si>
    <t>Servicebereitschaft Field Service (h/Tag)</t>
  </si>
  <si>
    <t>Garantierte Reaktionszeit (h)
(Statusmeldung an den Endkunden)</t>
  </si>
  <si>
    <t>Garantierte Entstörzeit (h)</t>
  </si>
  <si>
    <t>Summe Bewertungspunkte</t>
  </si>
  <si>
    <t>[1] Der Konzessionsgeber behält sich vor, hierfür die georeferenzierten Hausadressen heranzuziehen.</t>
  </si>
  <si>
    <t xml:space="preserve">Höhe der Wirtschaftlichkeitslücke </t>
  </si>
  <si>
    <t>Waakirchen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</si>
</sst>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14" fontId="4" fillId="3" borderId="0" xfId="0" applyNumberFormat="1" applyFont="1" applyFill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3" sqref="B3"/>
    </sheetView>
  </sheetViews>
  <sheetFormatPr baseColWidth="10" defaultColWidth="11.42578125" defaultRowHeight="15" x14ac:dyDescent="0.25"/>
  <cols>
    <col min="1" max="1" width="7.140625" style="3" bestFit="1" customWidth="1"/>
    <col min="2" max="2" width="56.85546875" style="1" customWidth="1"/>
    <col min="3" max="3" width="13.7109375" customWidth="1"/>
    <col min="4" max="4" width="10" bestFit="1" customWidth="1"/>
    <col min="5" max="5" width="13.140625" style="3" customWidth="1"/>
    <col min="6" max="6" width="9" style="3" customWidth="1"/>
    <col min="7" max="7" width="11.85546875" customWidth="1"/>
  </cols>
  <sheetData>
    <row r="1" spans="1:10" ht="18.75" x14ac:dyDescent="0.3">
      <c r="B1" s="25" t="s">
        <v>0</v>
      </c>
      <c r="C1" s="29" t="s">
        <v>28</v>
      </c>
      <c r="E1"/>
      <c r="F1" s="26" t="s">
        <v>1</v>
      </c>
    </row>
    <row r="2" spans="1:10" x14ac:dyDescent="0.25">
      <c r="B2" s="5" t="s">
        <v>2</v>
      </c>
    </row>
    <row r="3" spans="1:10" ht="45" x14ac:dyDescent="0.25">
      <c r="B3" s="31">
        <v>43248</v>
      </c>
      <c r="C3" s="4" t="s">
        <v>3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6</v>
      </c>
      <c r="I3" s="4" t="s">
        <v>7</v>
      </c>
      <c r="J3" s="4" t="s">
        <v>7</v>
      </c>
    </row>
    <row r="4" spans="1:10" ht="18.75" x14ac:dyDescent="0.3">
      <c r="A4" s="5" t="s">
        <v>8</v>
      </c>
      <c r="B4" s="7" t="s">
        <v>9</v>
      </c>
      <c r="C4" s="5" t="s">
        <v>10</v>
      </c>
      <c r="D4" s="5" t="s">
        <v>11</v>
      </c>
      <c r="E4" s="6"/>
      <c r="F4" s="5"/>
      <c r="G4" s="5" t="s">
        <v>10</v>
      </c>
      <c r="H4" s="5" t="s">
        <v>11</v>
      </c>
      <c r="I4" s="5" t="s">
        <v>10</v>
      </c>
      <c r="J4" s="5" t="s">
        <v>11</v>
      </c>
    </row>
    <row r="5" spans="1:10" ht="15.75" x14ac:dyDescent="0.25">
      <c r="A5" s="5">
        <v>1</v>
      </c>
      <c r="B5" s="9" t="s">
        <v>27</v>
      </c>
      <c r="C5" s="8">
        <v>0</v>
      </c>
      <c r="D5" s="8">
        <v>1</v>
      </c>
      <c r="E5" s="30">
        <v>80</v>
      </c>
      <c r="F5" s="8">
        <v>1</v>
      </c>
      <c r="G5" s="8"/>
      <c r="H5" s="8"/>
      <c r="I5" s="8">
        <f>+C5*E5</f>
        <v>0</v>
      </c>
      <c r="J5" s="8">
        <f>+D5*E5</f>
        <v>80</v>
      </c>
    </row>
    <row r="6" spans="1:10" ht="15.75" x14ac:dyDescent="0.25">
      <c r="A6" s="11">
        <v>2</v>
      </c>
      <c r="B6" s="9" t="s">
        <v>12</v>
      </c>
      <c r="C6" s="8">
        <v>0</v>
      </c>
      <c r="D6" s="8">
        <v>1</v>
      </c>
      <c r="E6" s="30">
        <v>10</v>
      </c>
      <c r="F6" s="10"/>
      <c r="G6" s="8"/>
      <c r="H6" s="8"/>
      <c r="I6" s="8">
        <f>+C6*E6</f>
        <v>0</v>
      </c>
      <c r="J6" s="8">
        <f>+D6*E6</f>
        <v>10</v>
      </c>
    </row>
    <row r="7" spans="1:10" ht="60" x14ac:dyDescent="0.25">
      <c r="A7" s="12"/>
      <c r="B7" s="2" t="s">
        <v>13</v>
      </c>
      <c r="C7" s="5">
        <v>0</v>
      </c>
      <c r="D7" s="5">
        <v>1</v>
      </c>
      <c r="E7" s="5">
        <v>10</v>
      </c>
      <c r="F7" s="5">
        <f>1/3</f>
        <v>0.33333333333333331</v>
      </c>
      <c r="G7" s="5">
        <f>+C7*E7*F7</f>
        <v>0</v>
      </c>
      <c r="H7" s="27">
        <f>+D7*E7*F7</f>
        <v>3.333333333333333</v>
      </c>
      <c r="I7" s="5"/>
      <c r="J7" s="5"/>
    </row>
    <row r="8" spans="1:10" ht="30" x14ac:dyDescent="0.25">
      <c r="A8" s="12"/>
      <c r="B8" s="2" t="s">
        <v>14</v>
      </c>
      <c r="C8" s="5">
        <v>0</v>
      </c>
      <c r="D8" s="5">
        <v>1</v>
      </c>
      <c r="E8" s="5">
        <v>10</v>
      </c>
      <c r="F8" s="5">
        <f t="shared" ref="F8:F9" si="0">1/3</f>
        <v>0.33333333333333331</v>
      </c>
      <c r="G8" s="5">
        <f t="shared" ref="G8:G9" si="1">+C8*E8*F8</f>
        <v>0</v>
      </c>
      <c r="H8" s="27">
        <f t="shared" ref="H8:H9" si="2">+D8*E8*F8</f>
        <v>3.333333333333333</v>
      </c>
      <c r="I8" s="5"/>
      <c r="J8" s="5"/>
    </row>
    <row r="9" spans="1:10" ht="30" x14ac:dyDescent="0.25">
      <c r="A9" s="12"/>
      <c r="B9" s="2" t="s">
        <v>15</v>
      </c>
      <c r="C9" s="5">
        <v>0</v>
      </c>
      <c r="D9" s="5">
        <v>1</v>
      </c>
      <c r="E9" s="5">
        <v>10</v>
      </c>
      <c r="F9" s="5">
        <f t="shared" si="0"/>
        <v>0.33333333333333331</v>
      </c>
      <c r="G9" s="5">
        <f t="shared" si="1"/>
        <v>0</v>
      </c>
      <c r="H9" s="27">
        <f t="shared" si="2"/>
        <v>3.333333333333333</v>
      </c>
      <c r="I9" s="5"/>
      <c r="J9" s="5"/>
    </row>
    <row r="10" spans="1:10" ht="15.75" x14ac:dyDescent="0.25">
      <c r="A10" s="5">
        <v>3</v>
      </c>
      <c r="B10" s="14" t="s">
        <v>16</v>
      </c>
      <c r="C10" s="8">
        <v>0</v>
      </c>
      <c r="D10" s="8">
        <v>1</v>
      </c>
      <c r="E10" s="30">
        <v>10</v>
      </c>
      <c r="F10" s="8"/>
      <c r="G10" s="8"/>
      <c r="H10" s="8"/>
      <c r="I10" s="8">
        <f>+C10*E10</f>
        <v>0</v>
      </c>
      <c r="J10" s="8">
        <f>+D10*E10</f>
        <v>10</v>
      </c>
    </row>
    <row r="11" spans="1:10" ht="49.5" customHeight="1" x14ac:dyDescent="0.25">
      <c r="A11" s="5"/>
      <c r="B11" s="15" t="s">
        <v>17</v>
      </c>
      <c r="C11" s="20" t="s">
        <v>18</v>
      </c>
      <c r="D11" s="21"/>
      <c r="E11" s="22"/>
      <c r="F11" s="22"/>
      <c r="G11" s="21"/>
      <c r="H11" s="21"/>
      <c r="I11" s="21"/>
      <c r="J11" s="23"/>
    </row>
    <row r="12" spans="1:10" ht="51" customHeight="1" x14ac:dyDescent="0.25">
      <c r="A12" s="5"/>
      <c r="B12" s="15" t="s">
        <v>19</v>
      </c>
      <c r="C12" s="16" t="s">
        <v>18</v>
      </c>
      <c r="D12" s="17"/>
      <c r="E12" s="18"/>
      <c r="F12" s="18"/>
      <c r="G12" s="17"/>
      <c r="H12" s="17"/>
      <c r="I12" s="17"/>
      <c r="J12" s="19"/>
    </row>
    <row r="13" spans="1:10" ht="15.75" x14ac:dyDescent="0.25">
      <c r="A13" s="11">
        <v>4</v>
      </c>
      <c r="B13" s="9" t="s">
        <v>20</v>
      </c>
      <c r="C13" s="8">
        <v>0</v>
      </c>
      <c r="D13" s="8">
        <v>1</v>
      </c>
      <c r="E13" s="30"/>
      <c r="F13" s="8"/>
      <c r="G13" s="8"/>
      <c r="H13" s="8"/>
      <c r="I13" s="8">
        <f>+C13*E13</f>
        <v>0</v>
      </c>
      <c r="J13" s="8">
        <f>+D13*E13</f>
        <v>0</v>
      </c>
    </row>
    <row r="14" spans="1:10" x14ac:dyDescent="0.25">
      <c r="A14" s="12"/>
      <c r="B14" s="2" t="s">
        <v>21</v>
      </c>
      <c r="C14" s="5">
        <v>0</v>
      </c>
      <c r="D14" s="5">
        <v>1</v>
      </c>
      <c r="E14" s="5"/>
      <c r="F14" s="5">
        <v>0.25</v>
      </c>
      <c r="G14" s="5">
        <f>+C14*E14*F14</f>
        <v>0</v>
      </c>
      <c r="H14" s="5">
        <f>+D14*E14*F14</f>
        <v>0</v>
      </c>
      <c r="I14" s="5"/>
      <c r="J14" s="5"/>
    </row>
    <row r="15" spans="1:10" x14ac:dyDescent="0.25">
      <c r="A15" s="12"/>
      <c r="B15" s="2" t="s">
        <v>22</v>
      </c>
      <c r="C15" s="5">
        <v>0</v>
      </c>
      <c r="D15" s="5">
        <v>1</v>
      </c>
      <c r="E15" s="5"/>
      <c r="F15" s="5">
        <v>0.25</v>
      </c>
      <c r="G15" s="5">
        <f t="shared" ref="G15:G17" si="3">+C15*E15*F15</f>
        <v>0</v>
      </c>
      <c r="H15" s="5">
        <f t="shared" ref="H15:H17" si="4">+D15*E15*F15</f>
        <v>0</v>
      </c>
      <c r="I15" s="5"/>
      <c r="J15" s="5"/>
    </row>
    <row r="16" spans="1:10" ht="30" x14ac:dyDescent="0.25">
      <c r="A16" s="12"/>
      <c r="B16" s="2" t="s">
        <v>23</v>
      </c>
      <c r="C16" s="5">
        <v>0</v>
      </c>
      <c r="D16" s="5">
        <v>1</v>
      </c>
      <c r="E16" s="5"/>
      <c r="F16" s="5">
        <v>0.25</v>
      </c>
      <c r="G16" s="5">
        <f t="shared" si="3"/>
        <v>0</v>
      </c>
      <c r="H16" s="5">
        <f t="shared" si="4"/>
        <v>0</v>
      </c>
      <c r="I16" s="5"/>
      <c r="J16" s="5"/>
    </row>
    <row r="17" spans="1:10" x14ac:dyDescent="0.25">
      <c r="A17" s="13"/>
      <c r="B17" s="2" t="s">
        <v>24</v>
      </c>
      <c r="C17" s="5">
        <v>0</v>
      </c>
      <c r="D17" s="5">
        <v>1</v>
      </c>
      <c r="E17" s="5"/>
      <c r="F17" s="5">
        <v>0.25</v>
      </c>
      <c r="G17" s="5">
        <f t="shared" si="3"/>
        <v>0</v>
      </c>
      <c r="H17" s="5">
        <f t="shared" si="4"/>
        <v>0</v>
      </c>
      <c r="I17" s="5"/>
      <c r="J17" s="5"/>
    </row>
    <row r="19" spans="1:10" ht="15.75" x14ac:dyDescent="0.25">
      <c r="B19" s="9" t="s">
        <v>25</v>
      </c>
      <c r="I19" s="28">
        <f>SUM(I5:I17)</f>
        <v>0</v>
      </c>
      <c r="J19" s="28">
        <f>SUM(J5:J17)</f>
        <v>100</v>
      </c>
    </row>
    <row r="20" spans="1:10" x14ac:dyDescent="0.25">
      <c r="I20" s="5" t="s">
        <v>10</v>
      </c>
      <c r="J20" s="5" t="s">
        <v>11</v>
      </c>
    </row>
    <row r="21" spans="1:10" x14ac:dyDescent="0.25">
      <c r="B21" s="24" t="s">
        <v>26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scale="8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corwese-2018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Markus Liebl</cp:lastModifiedBy>
  <cp:revision/>
  <cp:lastPrinted>2016-04-28T16:18:22Z</cp:lastPrinted>
  <dcterms:created xsi:type="dcterms:W3CDTF">2016-01-15T16:44:13Z</dcterms:created>
  <dcterms:modified xsi:type="dcterms:W3CDTF">2018-05-28T09:00:32Z</dcterms:modified>
  <cp:category/>
  <cp:contentStatus/>
</cp:coreProperties>
</file>